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>
    <definedName name="_xlnm.Print_Titles" localSheetId="0">'Opći dio'!$5:$5</definedName>
  </definedNames>
  <calcPr fullCalcOnLoad="1"/>
</workbook>
</file>

<file path=xl/sharedStrings.xml><?xml version="1.0" encoding="utf-8"?>
<sst xmlns="http://schemas.openxmlformats.org/spreadsheetml/2006/main" count="233" uniqueCount="231">
  <si>
    <t/>
  </si>
  <si>
    <t>BROJ 
KONTA</t>
  </si>
  <si>
    <t>PROMJENA 
POSTOTAK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</si>
  <si>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</si>
  <si>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</si>
  <si>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</si>
  <si>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</si>
  <si>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</si>
  <si>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</si>
  <si>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</si>
  <si>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</si>
  <si>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</si>
  <si>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</si>
  <si>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</si>
  <si>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</si>
  <si>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631</t>
  </si>
  <si>
    <t>Pomoći od inozemnih vlada</t>
  </si>
  <si>
    <t>632</t>
  </si>
  <si>
    <t>Pomoći od međunarodnih organizacija te institucija i tijela EU</t>
  </si>
  <si>
    <t>633</t>
  </si>
  <si>
    <t>Pomoći proračunu iz drugih proračuna i izvanproračunskim korisnicima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</si>
  <si>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</si>
  <si>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</si>
  <si>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</si>
  <si>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</si>
  <si>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</si>
  <si>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</si>
  <si>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</si>
  <si>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</si>
  <si>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</si>
  <si>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</si>
  <si>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</si>
  <si>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</si>
  <si>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</si>
  <si>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</si>
  <si>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</si>
  <si>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</si>
  <si>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</si>
  <si>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</si>
  <si>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</si>
  <si>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</si>
  <si>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</si>
  <si>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</si>
  <si>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</si>
  <si>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</si>
  <si>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</si>
  <si>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</si>
  <si>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</si>
  <si>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661</t>
  </si>
  <si>
    <t>Prihodi od prodaje proizvoda i robe te pruženih usluga</t>
  </si>
  <si>
    <t>663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</si>
  <si>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</si>
  <si>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</si>
  <si>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</si>
  <si>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</si>
  <si>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</si>
  <si>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</si>
  <si>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</si>
  <si>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</si>
  <si>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</si>
  <si>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</si>
  <si>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</si>
  <si>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</si>
  <si>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</si>
  <si>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</si>
  <si>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</si>
  <si>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</si>
  <si>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712</t>
  </si>
  <si>
    <t>Prihodi od prodaje nematerijalne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</si>
  <si>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</si>
  <si>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</si>
  <si>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</si>
  <si>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</si>
  <si>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</si>
  <si>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</si>
  <si>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</si>
  <si>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</si>
  <si>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</si>
  <si>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</si>
  <si>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</si>
  <si>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</si>
  <si>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</si>
  <si>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</si>
  <si>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83</t>
  </si>
  <si>
    <t>Primici od prodaje dionica i udjela u glavnici</t>
  </si>
  <si>
    <t>832</t>
  </si>
  <si>
    <t>Primici od prodaje dionica i udjela u glavnici trgovačkih društava u javnom sektoru</t>
  </si>
  <si>
    <t>833</t>
  </si>
  <si>
    <t>84</t>
  </si>
  <si>
    <t>Primici od zaduživanja</t>
  </si>
  <si>
    <t>841</t>
  </si>
  <si>
    <t>Primljeni krediti i zajmovi od međunarodnih organizacija, institucija i tijela EU te inozemnih vlada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</si>
  <si>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</si>
  <si>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</si>
  <si>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</si>
  <si>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</si>
  <si>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</si>
  <si>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</si>
  <si>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</si>
  <si>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</si>
  <si>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</si>
  <si>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</si>
  <si>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</si>
  <si>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</si>
  <si>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</si>
  <si>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</si>
  <si>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</si>
  <si>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</si>
  <si>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</si>
  <si>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</si>
  <si>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</si>
  <si>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</si>
  <si>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</si>
  <si>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</si>
  <si>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</si>
  <si>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</si>
  <si>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</si>
  <si>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</si>
  <si>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</si>
  <si>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</si>
  <si>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</si>
  <si>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</si>
  <si>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</si>
  <si>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</si>
  <si>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</si>
  <si>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</si>
  <si>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</si>
  <si>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</si>
  <si>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</si>
  <si>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</si>
  <si>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353</t>
  </si>
  <si>
    <t>Subvencije trgovačkim društvima, zadrugama, poljoprivrednicima i obrtnicima iz EU sredstava</t>
  </si>
  <si>
    <t>36</t>
  </si>
  <si>
    <t>Pomoći dane u inozemstvo i unutar općeg proračuna</t>
  </si>
  <si>
    <t>361</t>
  </si>
  <si>
    <t>Pomoći inozemnim vladama</t>
  </si>
  <si>
    <t>362</t>
  </si>
  <si>
    <t>Pomoći međunarodnim organizacijama te institucijama i tijelima EU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</si>
  <si>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</si>
  <si>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</si>
  <si>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</si>
  <si>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</si>
  <si>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</si>
  <si>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</si>
  <si>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</si>
  <si>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</si>
  <si>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</si>
  <si>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</si>
  <si>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</si>
  <si>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</si>
  <si>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</si>
  <si>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</si>
  <si>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</si>
  <si>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</si>
  <si>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</si>
  <si>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</si>
  <si>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</si>
  <si>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</si>
  <si>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</si>
  <si>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</si>
  <si>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</si>
  <si>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</si>
  <si>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</si>
  <si>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</si>
  <si>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</si>
  <si>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</si>
  <si>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</si>
  <si>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</si>
  <si>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</si>
  <si>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</si>
  <si>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</si>
  <si>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</si>
  <si>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</si>
  <si>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</si>
  <si>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</si>
  <si>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</si>
  <si>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</si>
  <si>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</si>
  <si>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425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</si>
  <si>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</si>
  <si>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</si>
  <si>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</si>
  <si>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</si>
  <si>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</si>
  <si>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</si>
  <si>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</si>
  <si>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</si>
  <si>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</si>
  <si>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</si>
  <si>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</si>
  <si>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</si>
  <si>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</si>
  <si>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454</t>
  </si>
  <si>
    <t>Dodatna ulaganja za ostalu nefinancijsku imovinu</t>
  </si>
  <si>
    <t>5</t>
  </si>
  <si>
    <t>Izdaci za financijsku imovinu i otplate zajmova</t>
  </si>
  <si>
    <t>51</t>
  </si>
  <si>
    <t>Izdaci za dane zajmove i depozite</t>
  </si>
  <si>
    <t>514</t>
  </si>
  <si>
    <t>Izdaci za dane zajmove trgovačkim društvima u javnom sektoru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</si>
  <si>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</si>
  <si>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</si>
  <si>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</si>
  <si>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</si>
  <si>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</si>
  <si>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</si>
  <si>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543</t>
  </si>
  <si>
    <t>Otplata glavnice primljenih zajmova od trgovačkih društava u javnom sektoru</t>
  </si>
  <si>
    <t>544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</si>
  <si>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</si>
  <si>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</si>
  <si>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</si>
  <si>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</si>
  <si>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RAČUN PRIHODA I RASHODA I RAČUN FINANCIRANJA</t>
  </si>
  <si>
    <t>POVEĆANJE/
SMANJENJE</t>
  </si>
  <si>
    <t>A. RAČUN PRIHODA I RASHODA</t>
  </si>
  <si>
    <t>UKUPNO PRIHODI</t>
  </si>
  <si>
    <t>UKUPNO RASHODI</t>
  </si>
  <si>
    <t>B. RAČUN FINANCIRANJA</t>
  </si>
  <si>
    <t xml:space="preserve">C. POKRIĆE MANJKA/ RASPORED VIŠKA </t>
  </si>
  <si>
    <t>Višak iz prethodnih godina koji će se rasporediti - proračunski korisnici</t>
  </si>
  <si>
    <t>Manjak iz prethodnih godina koji će se pokriti - proračunski korisnici</t>
  </si>
  <si>
    <t>Manjak iz prethodnih godina koji će se pokriti - Grad</t>
  </si>
  <si>
    <t xml:space="preserve">UKUPNO PRIHODI / PRIMICI / VIŠAK </t>
  </si>
  <si>
    <t>UKUPNO RASHODI / IZDACI / POKRIĆE MANJKA</t>
  </si>
  <si>
    <t>Prihodi od prodaje proizvoda i robe te pruženih usluga, prihodi od donacija i povrati po protestiranim jamstvima</t>
  </si>
  <si>
    <t>Donacije od pravnih i fizičkih osoba izvan općeg proračuna i povrat donacija po protestiranim jamstvima</t>
  </si>
  <si>
    <t>Primici od prodaje dionica i udjela u glavnici kreditnih i ostalih financijskih institucija izvan javnog sektora</t>
  </si>
  <si>
    <t>Otplata glavnice primljenih kredita i zajmova od kreditnih i ostalih financijskih institucija izvan javnog sektora</t>
  </si>
  <si>
    <t>PLAN 
2022.</t>
  </si>
  <si>
    <t>NOVI PLAN 
2022.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</si>
</sst>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3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2" fillId="35" borderId="0" xfId="0" applyNumberFormat="1" applyFont="1" applyFill="1" applyAlignment="1">
      <alignment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06">
      <selection activeCell="B19" sqref="B19"/>
    </sheetView>
  </sheetViews>
  <sheetFormatPr defaultColWidth="9.140625" defaultRowHeight="12.75"/>
  <cols>
    <col min="1" max="1" width="8.140625" style="0" customWidth="1"/>
    <col min="2" max="2" width="101.421875" style="0" customWidth="1"/>
    <col min="3" max="4" width="16.00390625" style="0" customWidth="1"/>
    <col min="5" max="5" width="16.00390625" style="0" hidden="1" customWidth="1"/>
    <col min="6" max="6" width="16.00390625" style="0" customWidth="1"/>
  </cols>
  <sheetData>
    <row r="1" spans="1:6" ht="12.75">
      <c r="A1" s="9"/>
      <c r="B1" s="10"/>
      <c r="C1" s="10"/>
      <c r="D1" s="10"/>
      <c r="E1" s="10"/>
      <c r="F1" s="10"/>
    </row>
    <row r="2" spans="1:6" ht="12.75">
      <c r="A2" s="17"/>
      <c r="B2" s="16"/>
      <c r="C2" s="16"/>
      <c r="D2" s="16"/>
      <c r="E2" s="16"/>
      <c r="F2" s="16"/>
    </row>
    <row r="3" spans="1:6" ht="12.75">
      <c r="A3" s="17" t="s">
        <v>213</v>
      </c>
      <c r="B3" s="16"/>
      <c r="C3" s="16"/>
      <c r="D3" s="16"/>
      <c r="E3" s="16"/>
      <c r="F3" s="16"/>
    </row>
    <row r="4" spans="1:6" ht="12.75">
      <c r="A4" s="15"/>
      <c r="B4" s="10"/>
      <c r="C4" s="10"/>
      <c r="D4" s="10"/>
      <c r="E4" s="10"/>
      <c r="F4" s="10"/>
    </row>
    <row r="5" spans="1:6" ht="25.5">
      <c r="A5" s="4" t="s">
        <v>1</v>
      </c>
      <c r="B5" s="4"/>
      <c r="C5" s="19" t="s">
        <v>229</v>
      </c>
      <c r="D5" s="19" t="s">
        <v>214</v>
      </c>
      <c r="E5" s="19" t="s">
        <v>2</v>
      </c>
      <c r="F5" s="19" t="s">
        <v>230</v>
      </c>
    </row>
    <row r="6" spans="1:6" ht="12.75" customHeight="1">
      <c r="A6" s="7" t="s">
        <v>215</v>
      </c>
      <c r="B6" s="7"/>
      <c r="C6" s="8"/>
      <c r="D6" s="8"/>
      <c r="E6" s="8"/>
      <c r="F6" s="8"/>
    </row>
    <row r="7" spans="1:6" ht="12.75">
      <c r="A7" s="11" t="s">
        <v>216</v>
      </c>
      <c r="B7" s="7"/>
      <c r="C7" s="8">
        <f>+C8+C38</f>
        <v>14158890800</v>
      </c>
      <c r="D7" s="8">
        <f>+D8+D38</f>
        <v>190075299</v>
      </c>
      <c r="E7" s="8">
        <f>+E8+E38</f>
        <v>1.4300000000000002</v>
      </c>
      <c r="F7" s="8">
        <f>+F8+F38</f>
        <v>14348966099</v>
      </c>
    </row>
    <row r="8" spans="1:6" ht="12.75">
      <c r="A8" s="5" t="s">
        <v>3</v>
      </c>
      <c r="B8" s="5" t="s">
        <v>4</v>
      </c>
      <c r="C8" s="6">
        <v>13827441800</v>
      </c>
      <c r="D8" s="6">
        <v>189875799</v>
      </c>
      <c r="E8" s="6">
        <v>1.37</v>
      </c>
      <c r="F8" s="6">
        <v>14017317599</v>
      </c>
    </row>
    <row r="9" spans="1:6" ht="12.75">
      <c r="A9" s="1" t="s">
        <v>5</v>
      </c>
      <c r="B9" s="1" t="s">
        <v>6</v>
      </c>
      <c r="C9" s="3">
        <v>6350700000</v>
      </c>
      <c r="D9" s="3">
        <v>325000000</v>
      </c>
      <c r="E9" s="3">
        <v>5.12</v>
      </c>
      <c r="F9" s="3">
        <v>6675700000</v>
      </c>
    </row>
    <row r="10" spans="1:6" ht="12.75">
      <c r="A10" t="s">
        <v>7</v>
      </c>
      <c r="B10" t="s">
        <v>8</v>
      </c>
      <c r="C10" s="2">
        <v>5925000000</v>
      </c>
      <c r="D10" s="2">
        <v>305000000</v>
      </c>
      <c r="E10" s="2">
        <v>5.15</v>
      </c>
      <c r="F10" s="2">
        <v>6230000000</v>
      </c>
    </row>
    <row r="11" spans="1:6" ht="12.75">
      <c r="A11" t="s">
        <v>9</v>
      </c>
      <c r="B11" t="s">
        <v>10</v>
      </c>
      <c r="C11" s="2">
        <v>340000000</v>
      </c>
      <c r="D11" s="2">
        <v>20000000</v>
      </c>
      <c r="E11" s="2">
        <v>5.88</v>
      </c>
      <c r="F11" s="2">
        <v>360000000</v>
      </c>
    </row>
    <row r="12" spans="1:6" ht="12.75">
      <c r="A12" t="s">
        <v>11</v>
      </c>
      <c r="B12" t="s">
        <v>12</v>
      </c>
      <c r="C12" s="2">
        <v>85700000</v>
      </c>
      <c r="D12" s="2">
        <v>0</v>
      </c>
      <c r="E12" s="2">
        <v>0</v>
      </c>
      <c r="F12" s="2">
        <v>85700000</v>
      </c>
    </row>
    <row r="13" spans="1:6" ht="12.75">
      <c r="A13" s="1" t="s">
        <v>13</v>
      </c>
      <c r="B13" s="1" t="s">
        <v>14</v>
      </c>
      <c r="C13" s="3">
        <v>3668246000</v>
      </c>
      <c r="D13" s="3">
        <v>-213195551</v>
      </c>
      <c r="E13" s="3">
        <v>-5.81</v>
      </c>
      <c r="F13" s="3">
        <v>3455050449</v>
      </c>
    </row>
    <row r="14" spans="1:6" ht="12.75">
      <c r="A14" t="s">
        <v>15</v>
      </c>
      <c r="B14" t="s">
        <v>16</v>
      </c>
      <c r="C14" s="2">
        <v>26000</v>
      </c>
      <c r="D14" s="2">
        <v>0</v>
      </c>
      <c r="E14" s="2">
        <v>0</v>
      </c>
      <c r="F14" s="2">
        <v>26000</v>
      </c>
    </row>
    <row r="15" spans="1:6" ht="12.75">
      <c r="A15" t="s">
        <v>17</v>
      </c>
      <c r="B15" t="s">
        <v>18</v>
      </c>
      <c r="C15" s="2">
        <v>12775800</v>
      </c>
      <c r="D15" s="2">
        <v>4483000</v>
      </c>
      <c r="E15" s="2">
        <v>35.09</v>
      </c>
      <c r="F15" s="2">
        <v>17258800</v>
      </c>
    </row>
    <row r="16" spans="1:6" ht="12.75">
      <c r="A16" t="s">
        <v>19</v>
      </c>
      <c r="B16" t="s">
        <v>20</v>
      </c>
      <c r="C16" s="2">
        <v>61641900</v>
      </c>
      <c r="D16" s="2">
        <v>-1386000</v>
      </c>
      <c r="E16" s="2">
        <v>-2.25</v>
      </c>
      <c r="F16" s="2">
        <v>60255900</v>
      </c>
    </row>
    <row r="17" spans="1:6" ht="12.75">
      <c r="A17" t="s">
        <v>21</v>
      </c>
      <c r="B17" t="s">
        <v>22</v>
      </c>
      <c r="C17" s="2">
        <v>21457000</v>
      </c>
      <c r="D17" s="2">
        <v>3073700</v>
      </c>
      <c r="E17" s="2">
        <v>14.32</v>
      </c>
      <c r="F17" s="2">
        <v>24530700</v>
      </c>
    </row>
    <row r="18" spans="1:6" ht="12.75">
      <c r="A18" t="s">
        <v>23</v>
      </c>
      <c r="B18" t="s">
        <v>24</v>
      </c>
      <c r="C18" s="2">
        <v>322996000</v>
      </c>
      <c r="D18" s="2">
        <v>1411000</v>
      </c>
      <c r="E18" s="2">
        <v>0.44</v>
      </c>
      <c r="F18" s="2">
        <v>324407000</v>
      </c>
    </row>
    <row r="19" spans="1:6" ht="12.75">
      <c r="A19" t="s">
        <v>25</v>
      </c>
      <c r="B19" t="s">
        <v>26</v>
      </c>
      <c r="C19" s="2">
        <v>1882947700</v>
      </c>
      <c r="D19" s="2">
        <v>45066550</v>
      </c>
      <c r="E19" s="2">
        <v>2.39</v>
      </c>
      <c r="F19" s="2">
        <v>1928014250</v>
      </c>
    </row>
    <row r="20" spans="1:6" ht="12.75">
      <c r="A20" t="s">
        <v>27</v>
      </c>
      <c r="B20" t="s">
        <v>28</v>
      </c>
      <c r="C20" s="2">
        <v>1336545900</v>
      </c>
      <c r="D20" s="2">
        <v>-273831701</v>
      </c>
      <c r="E20" s="2">
        <v>-20.49</v>
      </c>
      <c r="F20" s="2">
        <v>1062714199</v>
      </c>
    </row>
    <row r="21" spans="1:6" ht="12.75">
      <c r="A21" t="s">
        <v>29</v>
      </c>
      <c r="B21" t="s">
        <v>30</v>
      </c>
      <c r="C21" s="2">
        <v>29855700</v>
      </c>
      <c r="D21" s="2">
        <v>7987900</v>
      </c>
      <c r="E21" s="2">
        <v>26.76</v>
      </c>
      <c r="F21" s="2">
        <v>37843600</v>
      </c>
    </row>
    <row r="22" spans="1:6" ht="12.75">
      <c r="A22" s="1" t="s">
        <v>31</v>
      </c>
      <c r="B22" s="1" t="s">
        <v>32</v>
      </c>
      <c r="C22" s="3">
        <v>448650412</v>
      </c>
      <c r="D22" s="3">
        <v>10689494</v>
      </c>
      <c r="E22" s="3">
        <v>2.38</v>
      </c>
      <c r="F22" s="3">
        <v>459339906</v>
      </c>
    </row>
    <row r="23" spans="1:6" ht="12.75">
      <c r="A23" t="s">
        <v>33</v>
      </c>
      <c r="B23" t="s">
        <v>34</v>
      </c>
      <c r="C23" s="2">
        <v>1218512</v>
      </c>
      <c r="D23" s="2">
        <v>-68506</v>
      </c>
      <c r="E23" s="2">
        <v>-5.62</v>
      </c>
      <c r="F23" s="2">
        <v>1150006</v>
      </c>
    </row>
    <row r="24" spans="1:6" ht="12.75">
      <c r="A24" t="s">
        <v>35</v>
      </c>
      <c r="B24" t="s">
        <v>36</v>
      </c>
      <c r="C24" s="2">
        <v>446931900</v>
      </c>
      <c r="D24" s="2">
        <v>10758000</v>
      </c>
      <c r="E24" s="2">
        <v>2.41</v>
      </c>
      <c r="F24" s="2">
        <v>457689900</v>
      </c>
    </row>
    <row r="25" spans="1:6" ht="12.75">
      <c r="A25" t="s">
        <v>37</v>
      </c>
      <c r="B25" t="s">
        <v>38</v>
      </c>
      <c r="C25" s="2">
        <v>500000</v>
      </c>
      <c r="D25" s="2">
        <v>0</v>
      </c>
      <c r="E25" s="2">
        <v>0</v>
      </c>
      <c r="F25" s="2">
        <v>500000</v>
      </c>
    </row>
    <row r="26" spans="1:6" ht="12.75">
      <c r="A26" s="1" t="s">
        <v>39</v>
      </c>
      <c r="B26" s="1" t="s">
        <v>40</v>
      </c>
      <c r="C26" s="3">
        <v>1519217000</v>
      </c>
      <c r="D26" s="3">
        <v>45002350</v>
      </c>
      <c r="E26" s="3">
        <v>2.96</v>
      </c>
      <c r="F26" s="3">
        <v>1564219350</v>
      </c>
    </row>
    <row r="27" spans="1:6" ht="12.75">
      <c r="A27" t="s">
        <v>41</v>
      </c>
      <c r="B27" t="s">
        <v>42</v>
      </c>
      <c r="C27" s="2">
        <v>40200000</v>
      </c>
      <c r="D27" s="2">
        <v>1420000</v>
      </c>
      <c r="E27" s="2">
        <v>3.53</v>
      </c>
      <c r="F27" s="2">
        <v>41620000</v>
      </c>
    </row>
    <row r="28" spans="1:6" ht="12.75">
      <c r="A28" t="s">
        <v>43</v>
      </c>
      <c r="B28" t="s">
        <v>44</v>
      </c>
      <c r="C28" s="2">
        <v>519017000</v>
      </c>
      <c r="D28" s="2">
        <v>13582350</v>
      </c>
      <c r="E28" s="2">
        <v>2.62</v>
      </c>
      <c r="F28" s="2">
        <v>532599350</v>
      </c>
    </row>
    <row r="29" spans="1:6" ht="12.75">
      <c r="A29" t="s">
        <v>45</v>
      </c>
      <c r="B29" t="s">
        <v>46</v>
      </c>
      <c r="C29" s="2">
        <v>960000000</v>
      </c>
      <c r="D29" s="2">
        <v>30000000</v>
      </c>
      <c r="E29" s="2">
        <v>3.13</v>
      </c>
      <c r="F29" s="2">
        <v>990000000</v>
      </c>
    </row>
    <row r="30" spans="1:6" ht="12.75">
      <c r="A30" s="1" t="s">
        <v>47</v>
      </c>
      <c r="B30" s="1" t="s">
        <v>225</v>
      </c>
      <c r="C30" s="3">
        <v>284552788</v>
      </c>
      <c r="D30" s="3">
        <v>18091806</v>
      </c>
      <c r="E30" s="3">
        <v>6.36</v>
      </c>
      <c r="F30" s="3">
        <v>302644594</v>
      </c>
    </row>
    <row r="31" spans="1:6" ht="12.75">
      <c r="A31" t="s">
        <v>48</v>
      </c>
      <c r="B31" t="s">
        <v>49</v>
      </c>
      <c r="C31" s="2">
        <v>266415788</v>
      </c>
      <c r="D31" s="2">
        <v>14447606</v>
      </c>
      <c r="E31" s="2">
        <v>5.42</v>
      </c>
      <c r="F31" s="2">
        <v>280863394</v>
      </c>
    </row>
    <row r="32" spans="1:6" ht="12.75">
      <c r="A32" t="s">
        <v>50</v>
      </c>
      <c r="B32" t="s">
        <v>226</v>
      </c>
      <c r="C32" s="2">
        <v>18137000</v>
      </c>
      <c r="D32" s="2">
        <v>3644200</v>
      </c>
      <c r="E32" s="2">
        <v>20.09</v>
      </c>
      <c r="F32" s="2">
        <v>21781200</v>
      </c>
    </row>
    <row r="33" spans="1:6" ht="12.75">
      <c r="A33" s="1" t="s">
        <v>51</v>
      </c>
      <c r="B33" s="1" t="s">
        <v>52</v>
      </c>
      <c r="C33" s="3">
        <v>1467881000</v>
      </c>
      <c r="D33" s="3">
        <v>4061000</v>
      </c>
      <c r="E33" s="3">
        <v>0.28</v>
      </c>
      <c r="F33" s="3">
        <v>1471942000</v>
      </c>
    </row>
    <row r="34" spans="1:6" ht="12.75">
      <c r="A34" t="s">
        <v>53</v>
      </c>
      <c r="B34" t="s">
        <v>54</v>
      </c>
      <c r="C34" s="2">
        <v>1467881000</v>
      </c>
      <c r="D34" s="2">
        <v>4061000</v>
      </c>
      <c r="E34" s="2">
        <v>0.28</v>
      </c>
      <c r="F34" s="2">
        <v>1471942000</v>
      </c>
    </row>
    <row r="35" spans="1:6" ht="12.75">
      <c r="A35" s="1" t="s">
        <v>55</v>
      </c>
      <c r="B35" s="1" t="s">
        <v>56</v>
      </c>
      <c r="C35" s="3">
        <v>88194600</v>
      </c>
      <c r="D35" s="3">
        <v>226700</v>
      </c>
      <c r="E35" s="3">
        <v>0.26</v>
      </c>
      <c r="F35" s="3">
        <v>88421300</v>
      </c>
    </row>
    <row r="36" spans="1:6" ht="12.75">
      <c r="A36" t="s">
        <v>57</v>
      </c>
      <c r="B36" t="s">
        <v>58</v>
      </c>
      <c r="C36" s="2">
        <v>25000000</v>
      </c>
      <c r="D36" s="2">
        <v>0</v>
      </c>
      <c r="E36" s="2">
        <v>0</v>
      </c>
      <c r="F36" s="2">
        <v>25000000</v>
      </c>
    </row>
    <row r="37" spans="1:6" ht="12.75">
      <c r="A37" t="s">
        <v>59</v>
      </c>
      <c r="B37" t="s">
        <v>60</v>
      </c>
      <c r="C37" s="2">
        <v>63194600</v>
      </c>
      <c r="D37" s="2">
        <v>226700</v>
      </c>
      <c r="E37" s="2">
        <v>0.36</v>
      </c>
      <c r="F37" s="2">
        <v>63421300</v>
      </c>
    </row>
    <row r="38" spans="1:6" ht="12.75">
      <c r="A38" s="5" t="s">
        <v>61</v>
      </c>
      <c r="B38" s="5" t="s">
        <v>62</v>
      </c>
      <c r="C38" s="6">
        <v>331449000</v>
      </c>
      <c r="D38" s="6">
        <v>199500</v>
      </c>
      <c r="E38" s="6">
        <v>0.06</v>
      </c>
      <c r="F38" s="6">
        <v>331648500</v>
      </c>
    </row>
    <row r="39" spans="1:6" ht="12.75">
      <c r="A39" s="1" t="s">
        <v>63</v>
      </c>
      <c r="B39" s="1" t="s">
        <v>64</v>
      </c>
      <c r="C39" s="3">
        <v>127000000</v>
      </c>
      <c r="D39" s="3">
        <v>0</v>
      </c>
      <c r="E39" s="3">
        <v>0</v>
      </c>
      <c r="F39" s="3">
        <v>127000000</v>
      </c>
    </row>
    <row r="40" spans="1:6" ht="12.75">
      <c r="A40" t="s">
        <v>65</v>
      </c>
      <c r="B40" t="s">
        <v>66</v>
      </c>
      <c r="C40" s="2">
        <v>124000000</v>
      </c>
      <c r="D40" s="2">
        <v>0</v>
      </c>
      <c r="E40" s="2">
        <v>0</v>
      </c>
      <c r="F40" s="2">
        <v>124000000</v>
      </c>
    </row>
    <row r="41" spans="1:6" ht="12.75">
      <c r="A41" t="s">
        <v>67</v>
      </c>
      <c r="B41" t="s">
        <v>68</v>
      </c>
      <c r="C41" s="2">
        <v>3000000</v>
      </c>
      <c r="D41" s="2">
        <v>0</v>
      </c>
      <c r="E41" s="2">
        <v>0</v>
      </c>
      <c r="F41" s="2">
        <v>3000000</v>
      </c>
    </row>
    <row r="42" spans="1:6" ht="12.75">
      <c r="A42" s="1" t="s">
        <v>69</v>
      </c>
      <c r="B42" s="1" t="s">
        <v>70</v>
      </c>
      <c r="C42" s="3">
        <v>204449000</v>
      </c>
      <c r="D42" s="3">
        <v>199500</v>
      </c>
      <c r="E42" s="3">
        <v>0.1</v>
      </c>
      <c r="F42" s="3">
        <v>204648500</v>
      </c>
    </row>
    <row r="43" spans="1:6" ht="12.75">
      <c r="A43" t="s">
        <v>71</v>
      </c>
      <c r="B43" t="s">
        <v>72</v>
      </c>
      <c r="C43" s="2">
        <v>204175000</v>
      </c>
      <c r="D43" s="2">
        <v>32500</v>
      </c>
      <c r="E43" s="2">
        <v>0.02</v>
      </c>
      <c r="F43" s="2">
        <v>204207500</v>
      </c>
    </row>
    <row r="44" spans="1:6" ht="12.75">
      <c r="A44" t="s">
        <v>73</v>
      </c>
      <c r="B44" t="s">
        <v>74</v>
      </c>
      <c r="C44" s="2">
        <v>114000</v>
      </c>
      <c r="D44" s="2">
        <v>27000</v>
      </c>
      <c r="E44" s="2">
        <v>23.68</v>
      </c>
      <c r="F44" s="2">
        <v>141000</v>
      </c>
    </row>
    <row r="45" spans="1:6" ht="12.75">
      <c r="A45" t="s">
        <v>75</v>
      </c>
      <c r="B45" t="s">
        <v>76</v>
      </c>
      <c r="C45" s="2">
        <v>160000</v>
      </c>
      <c r="D45" s="2">
        <v>140000</v>
      </c>
      <c r="E45" s="2">
        <v>87.5</v>
      </c>
      <c r="F45" s="2">
        <v>300000</v>
      </c>
    </row>
    <row r="46" spans="1:6" ht="12.75">
      <c r="A46" s="11" t="s">
        <v>217</v>
      </c>
      <c r="B46" s="7"/>
      <c r="C46" s="8">
        <f>+C47+C80</f>
        <v>13313227800</v>
      </c>
      <c r="D46" s="8">
        <f>+D47+D80</f>
        <v>499286700</v>
      </c>
      <c r="E46" s="8">
        <f>+E47+E80</f>
        <v>2.1899999999999995</v>
      </c>
      <c r="F46" s="8">
        <f>+F47+F80</f>
        <v>13812514500</v>
      </c>
    </row>
    <row r="47" spans="1:6" ht="12.75">
      <c r="A47" s="5" t="s">
        <v>96</v>
      </c>
      <c r="B47" s="5" t="s">
        <v>97</v>
      </c>
      <c r="C47" s="6">
        <v>11641607700</v>
      </c>
      <c r="D47" s="6">
        <v>540320700</v>
      </c>
      <c r="E47" s="6">
        <v>4.64</v>
      </c>
      <c r="F47" s="6">
        <v>12181928400</v>
      </c>
    </row>
    <row r="48" spans="1:6" ht="12.75">
      <c r="A48" s="1" t="s">
        <v>98</v>
      </c>
      <c r="B48" s="1" t="s">
        <v>99</v>
      </c>
      <c r="C48" s="3">
        <v>5197877495</v>
      </c>
      <c r="D48" s="3">
        <v>48441021.33</v>
      </c>
      <c r="E48" s="3">
        <v>0.93</v>
      </c>
      <c r="F48" s="3">
        <v>5246318516.33</v>
      </c>
    </row>
    <row r="49" spans="1:6" ht="12.75">
      <c r="A49" t="s">
        <v>100</v>
      </c>
      <c r="B49" t="s">
        <v>101</v>
      </c>
      <c r="C49" s="2">
        <v>4337808400</v>
      </c>
      <c r="D49" s="2">
        <v>29370640.61</v>
      </c>
      <c r="E49" s="2">
        <v>0.68</v>
      </c>
      <c r="F49" s="2">
        <v>4367179040.61</v>
      </c>
    </row>
    <row r="50" spans="1:6" ht="12.75">
      <c r="A50" t="s">
        <v>102</v>
      </c>
      <c r="B50" t="s">
        <v>103</v>
      </c>
      <c r="C50" s="2">
        <v>166360400</v>
      </c>
      <c r="D50" s="2">
        <v>16320843.04</v>
      </c>
      <c r="E50" s="2">
        <v>9.81</v>
      </c>
      <c r="F50" s="2">
        <v>182681243.04</v>
      </c>
    </row>
    <row r="51" spans="1:6" ht="12.75">
      <c r="A51" t="s">
        <v>104</v>
      </c>
      <c r="B51" t="s">
        <v>105</v>
      </c>
      <c r="C51" s="2">
        <v>693708695</v>
      </c>
      <c r="D51" s="2">
        <v>2749537.68</v>
      </c>
      <c r="E51" s="2">
        <v>0.4</v>
      </c>
      <c r="F51" s="2">
        <v>696458232.68</v>
      </c>
    </row>
    <row r="52" spans="1:6" ht="12.75">
      <c r="A52" s="1" t="s">
        <v>106</v>
      </c>
      <c r="B52" s="1" t="s">
        <v>107</v>
      </c>
      <c r="C52" s="3">
        <v>3800360645</v>
      </c>
      <c r="D52" s="3">
        <v>27096418.67</v>
      </c>
      <c r="E52" s="3">
        <v>0.71</v>
      </c>
      <c r="F52" s="3">
        <v>3827457063.67</v>
      </c>
    </row>
    <row r="53" spans="1:6" ht="12.75">
      <c r="A53" t="s">
        <v>108</v>
      </c>
      <c r="B53" t="s">
        <v>109</v>
      </c>
      <c r="C53" s="2">
        <v>172298225</v>
      </c>
      <c r="D53" s="2">
        <v>4276507.8</v>
      </c>
      <c r="E53" s="2">
        <v>2.48</v>
      </c>
      <c r="F53" s="2">
        <v>176574732.8</v>
      </c>
    </row>
    <row r="54" spans="1:6" ht="12.75">
      <c r="A54" t="s">
        <v>110</v>
      </c>
      <c r="B54" t="s">
        <v>111</v>
      </c>
      <c r="C54" s="2">
        <v>958796062</v>
      </c>
      <c r="D54" s="2">
        <v>95951548</v>
      </c>
      <c r="E54" s="2">
        <v>10.01</v>
      </c>
      <c r="F54" s="2">
        <v>1054747610</v>
      </c>
    </row>
    <row r="55" spans="1:6" ht="12.75">
      <c r="A55" t="s">
        <v>112</v>
      </c>
      <c r="B55" t="s">
        <v>113</v>
      </c>
      <c r="C55" s="2">
        <v>2536597758</v>
      </c>
      <c r="D55" s="2">
        <v>-135316717.13</v>
      </c>
      <c r="E55" s="2">
        <v>-5.33</v>
      </c>
      <c r="F55" s="2">
        <v>2401281040.87</v>
      </c>
    </row>
    <row r="56" spans="1:6" ht="12.75">
      <c r="A56" t="s">
        <v>114</v>
      </c>
      <c r="B56" t="s">
        <v>115</v>
      </c>
      <c r="C56" s="2">
        <v>6354500</v>
      </c>
      <c r="D56" s="2">
        <v>2200600</v>
      </c>
      <c r="E56" s="2">
        <v>34.63</v>
      </c>
      <c r="F56" s="2">
        <v>8555100</v>
      </c>
    </row>
    <row r="57" spans="1:6" ht="12.75">
      <c r="A57" t="s">
        <v>116</v>
      </c>
      <c r="B57" t="s">
        <v>117</v>
      </c>
      <c r="C57" s="2">
        <v>126314100</v>
      </c>
      <c r="D57" s="2">
        <v>59984480</v>
      </c>
      <c r="E57" s="2">
        <v>47.49</v>
      </c>
      <c r="F57" s="2">
        <v>186298580</v>
      </c>
    </row>
    <row r="58" spans="1:6" ht="12.75">
      <c r="A58" s="1" t="s">
        <v>118</v>
      </c>
      <c r="B58" s="1" t="s">
        <v>119</v>
      </c>
      <c r="C58" s="3">
        <v>60325860</v>
      </c>
      <c r="D58" s="3">
        <v>7197660</v>
      </c>
      <c r="E58" s="3">
        <v>11.93</v>
      </c>
      <c r="F58" s="3">
        <v>67523520</v>
      </c>
    </row>
    <row r="59" spans="1:6" ht="12.75">
      <c r="A59" t="s">
        <v>120</v>
      </c>
      <c r="B59" t="s">
        <v>121</v>
      </c>
      <c r="C59" s="2">
        <v>44942000</v>
      </c>
      <c r="D59" s="2">
        <v>3098000</v>
      </c>
      <c r="E59" s="2">
        <v>6.89</v>
      </c>
      <c r="F59" s="2">
        <v>48040000</v>
      </c>
    </row>
    <row r="60" spans="1:6" ht="12.75">
      <c r="A60" t="s">
        <v>122</v>
      </c>
      <c r="B60" t="s">
        <v>123</v>
      </c>
      <c r="C60" s="2">
        <v>15383860</v>
      </c>
      <c r="D60" s="2">
        <v>4099660</v>
      </c>
      <c r="E60" s="2">
        <v>26.65</v>
      </c>
      <c r="F60" s="2">
        <v>19483520</v>
      </c>
    </row>
    <row r="61" spans="1:6" ht="12.75">
      <c r="A61" s="1" t="s">
        <v>124</v>
      </c>
      <c r="B61" s="1" t="s">
        <v>125</v>
      </c>
      <c r="C61" s="3">
        <v>957558000</v>
      </c>
      <c r="D61" s="3">
        <v>75239000</v>
      </c>
      <c r="E61" s="3">
        <v>7.86</v>
      </c>
      <c r="F61" s="3">
        <v>1032797000</v>
      </c>
    </row>
    <row r="62" spans="1:6" ht="12.75">
      <c r="A62" t="s">
        <v>126</v>
      </c>
      <c r="B62" t="s">
        <v>127</v>
      </c>
      <c r="C62" s="2">
        <v>930730000</v>
      </c>
      <c r="D62" s="2">
        <v>73118000</v>
      </c>
      <c r="E62" s="2">
        <v>7.86</v>
      </c>
      <c r="F62" s="2">
        <v>1003848000</v>
      </c>
    </row>
    <row r="63" spans="1:6" ht="12.75">
      <c r="A63" t="s">
        <v>128</v>
      </c>
      <c r="B63" t="s">
        <v>129</v>
      </c>
      <c r="C63" s="2">
        <v>19500000</v>
      </c>
      <c r="D63" s="2">
        <v>0</v>
      </c>
      <c r="E63" s="2">
        <v>0</v>
      </c>
      <c r="F63" s="2">
        <v>19500000</v>
      </c>
    </row>
    <row r="64" spans="1:6" ht="12.75">
      <c r="A64" t="s">
        <v>130</v>
      </c>
      <c r="B64" t="s">
        <v>131</v>
      </c>
      <c r="C64" s="2">
        <v>7328000</v>
      </c>
      <c r="D64" s="2">
        <v>2121000</v>
      </c>
      <c r="E64" s="2">
        <v>28.94</v>
      </c>
      <c r="F64" s="2">
        <v>9449000</v>
      </c>
    </row>
    <row r="65" spans="1:6" ht="12.75">
      <c r="A65" s="1" t="s">
        <v>132</v>
      </c>
      <c r="B65" s="1" t="s">
        <v>133</v>
      </c>
      <c r="C65" s="3">
        <v>257548700</v>
      </c>
      <c r="D65" s="3">
        <v>15810600</v>
      </c>
      <c r="E65" s="3">
        <v>6.14</v>
      </c>
      <c r="F65" s="3">
        <v>273359300</v>
      </c>
    </row>
    <row r="66" spans="1:6" ht="12.75">
      <c r="A66" t="s">
        <v>134</v>
      </c>
      <c r="B66" t="s">
        <v>135</v>
      </c>
      <c r="C66" s="2">
        <v>858000</v>
      </c>
      <c r="D66" s="2">
        <v>1012000</v>
      </c>
      <c r="E66" s="2">
        <v>117.95</v>
      </c>
      <c r="F66" s="2">
        <v>1870000</v>
      </c>
    </row>
    <row r="67" spans="1:6" ht="12.75">
      <c r="A67" t="s">
        <v>136</v>
      </c>
      <c r="B67" t="s">
        <v>137</v>
      </c>
      <c r="C67" s="2">
        <v>0</v>
      </c>
      <c r="D67" s="2">
        <v>787000</v>
      </c>
      <c r="E67" s="2">
        <v>100</v>
      </c>
      <c r="F67" s="2">
        <v>787000</v>
      </c>
    </row>
    <row r="68" spans="1:6" ht="12.75">
      <c r="A68" t="s">
        <v>138</v>
      </c>
      <c r="B68" t="s">
        <v>139</v>
      </c>
      <c r="C68" s="2">
        <v>160205000</v>
      </c>
      <c r="D68" s="2">
        <v>1000</v>
      </c>
      <c r="E68" s="2">
        <v>0</v>
      </c>
      <c r="F68" s="2">
        <v>160206000</v>
      </c>
    </row>
    <row r="69" spans="1:6" ht="12.75">
      <c r="A69" t="s">
        <v>140</v>
      </c>
      <c r="B69" t="s">
        <v>141</v>
      </c>
      <c r="C69" s="2">
        <v>64435000</v>
      </c>
      <c r="D69" s="2">
        <v>5618000</v>
      </c>
      <c r="E69" s="2">
        <v>8.72</v>
      </c>
      <c r="F69" s="2">
        <v>70053000</v>
      </c>
    </row>
    <row r="70" spans="1:6" ht="12.75">
      <c r="A70" t="s">
        <v>142</v>
      </c>
      <c r="B70" t="s">
        <v>28</v>
      </c>
      <c r="C70" s="2">
        <v>2195000</v>
      </c>
      <c r="D70" s="2">
        <v>1147100</v>
      </c>
      <c r="E70" s="2">
        <v>52.26</v>
      </c>
      <c r="F70" s="2">
        <v>3342100</v>
      </c>
    </row>
    <row r="71" spans="1:6" ht="12.75">
      <c r="A71" t="s">
        <v>143</v>
      </c>
      <c r="B71" t="s">
        <v>30</v>
      </c>
      <c r="C71" s="2">
        <v>29855700</v>
      </c>
      <c r="D71" s="2">
        <v>7245500</v>
      </c>
      <c r="E71" s="2">
        <v>24.27</v>
      </c>
      <c r="F71" s="2">
        <v>37101200</v>
      </c>
    </row>
    <row r="72" spans="1:6" ht="12.75">
      <c r="A72" s="1" t="s">
        <v>144</v>
      </c>
      <c r="B72" s="1" t="s">
        <v>145</v>
      </c>
      <c r="C72" s="3">
        <v>604028000</v>
      </c>
      <c r="D72" s="3">
        <v>324471000</v>
      </c>
      <c r="E72" s="3">
        <v>53.72</v>
      </c>
      <c r="F72" s="3">
        <v>928499000</v>
      </c>
    </row>
    <row r="73" spans="1:6" ht="12.75">
      <c r="A73" t="s">
        <v>146</v>
      </c>
      <c r="B73" t="s">
        <v>147</v>
      </c>
      <c r="C73" s="2">
        <v>0</v>
      </c>
      <c r="D73" s="2">
        <v>25000</v>
      </c>
      <c r="E73" s="2">
        <v>100</v>
      </c>
      <c r="F73" s="2">
        <v>25000</v>
      </c>
    </row>
    <row r="74" spans="1:6" ht="12.75">
      <c r="A74" t="s">
        <v>148</v>
      </c>
      <c r="B74" t="s">
        <v>149</v>
      </c>
      <c r="C74" s="2">
        <v>604028000</v>
      </c>
      <c r="D74" s="2">
        <v>324446000</v>
      </c>
      <c r="E74" s="2">
        <v>53.71</v>
      </c>
      <c r="F74" s="2">
        <v>928474000</v>
      </c>
    </row>
    <row r="75" spans="1:6" ht="12.75">
      <c r="A75" s="1" t="s">
        <v>150</v>
      </c>
      <c r="B75" s="1" t="s">
        <v>151</v>
      </c>
      <c r="C75" s="3">
        <v>763909000</v>
      </c>
      <c r="D75" s="3">
        <v>42065000</v>
      </c>
      <c r="E75" s="3">
        <v>5.51</v>
      </c>
      <c r="F75" s="3">
        <v>805974000</v>
      </c>
    </row>
    <row r="76" spans="1:6" ht="12.75">
      <c r="A76" t="s">
        <v>152</v>
      </c>
      <c r="B76" t="s">
        <v>153</v>
      </c>
      <c r="C76" s="2">
        <v>339237000</v>
      </c>
      <c r="D76" s="2">
        <v>28543000</v>
      </c>
      <c r="E76" s="2">
        <v>8.41</v>
      </c>
      <c r="F76" s="2">
        <v>367780000</v>
      </c>
    </row>
    <row r="77" spans="1:6" ht="12.75">
      <c r="A77" t="s">
        <v>154</v>
      </c>
      <c r="B77" t="s">
        <v>155</v>
      </c>
      <c r="C77" s="2">
        <v>22680000</v>
      </c>
      <c r="D77" s="2">
        <v>604000</v>
      </c>
      <c r="E77" s="2">
        <v>2.66</v>
      </c>
      <c r="F77" s="2">
        <v>23284000</v>
      </c>
    </row>
    <row r="78" spans="1:6" ht="12.75">
      <c r="A78" t="s">
        <v>156</v>
      </c>
      <c r="B78" t="s">
        <v>157</v>
      </c>
      <c r="C78" s="2">
        <v>32737000</v>
      </c>
      <c r="D78" s="2">
        <v>21493000</v>
      </c>
      <c r="E78" s="2">
        <v>65.65</v>
      </c>
      <c r="F78" s="2">
        <v>54230000</v>
      </c>
    </row>
    <row r="79" spans="1:6" ht="12.75">
      <c r="A79" t="s">
        <v>158</v>
      </c>
      <c r="B79" t="s">
        <v>159</v>
      </c>
      <c r="C79" s="2">
        <v>369255000</v>
      </c>
      <c r="D79" s="2">
        <v>-8575000</v>
      </c>
      <c r="E79" s="2">
        <v>-2.32</v>
      </c>
      <c r="F79" s="2">
        <v>360680000</v>
      </c>
    </row>
    <row r="80" spans="1:6" ht="12.75">
      <c r="A80" s="5" t="s">
        <v>160</v>
      </c>
      <c r="B80" s="5" t="s">
        <v>161</v>
      </c>
      <c r="C80" s="6">
        <v>1671620100</v>
      </c>
      <c r="D80" s="6">
        <v>-41034000</v>
      </c>
      <c r="E80" s="6">
        <v>-2.45</v>
      </c>
      <c r="F80" s="6">
        <v>1630586100</v>
      </c>
    </row>
    <row r="81" spans="1:6" ht="12.75">
      <c r="A81" s="1" t="s">
        <v>162</v>
      </c>
      <c r="B81" s="1" t="s">
        <v>163</v>
      </c>
      <c r="C81" s="3">
        <v>29545500</v>
      </c>
      <c r="D81" s="3">
        <v>4308500</v>
      </c>
      <c r="E81" s="3">
        <v>14.58</v>
      </c>
      <c r="F81" s="3">
        <v>33854000</v>
      </c>
    </row>
    <row r="82" spans="1:6" ht="12.75">
      <c r="A82" t="s">
        <v>164</v>
      </c>
      <c r="B82" t="s">
        <v>165</v>
      </c>
      <c r="C82" s="2">
        <v>17210000</v>
      </c>
      <c r="D82" s="2">
        <v>800000</v>
      </c>
      <c r="E82" s="2">
        <v>4.65</v>
      </c>
      <c r="F82" s="2">
        <v>18010000</v>
      </c>
    </row>
    <row r="83" spans="1:6" ht="12.75">
      <c r="A83" t="s">
        <v>166</v>
      </c>
      <c r="B83" t="s">
        <v>167</v>
      </c>
      <c r="C83" s="2">
        <v>12335500</v>
      </c>
      <c r="D83" s="2">
        <v>3508500</v>
      </c>
      <c r="E83" s="2">
        <v>28.44</v>
      </c>
      <c r="F83" s="2">
        <v>15844000</v>
      </c>
    </row>
    <row r="84" spans="1:6" ht="12.75">
      <c r="A84" s="1" t="s">
        <v>168</v>
      </c>
      <c r="B84" s="1" t="s">
        <v>169</v>
      </c>
      <c r="C84" s="3">
        <v>981815600</v>
      </c>
      <c r="D84" s="3">
        <v>252291500</v>
      </c>
      <c r="E84" s="3">
        <v>25.7</v>
      </c>
      <c r="F84" s="3">
        <v>1234107100</v>
      </c>
    </row>
    <row r="85" spans="1:6" ht="12.75">
      <c r="A85" t="s">
        <v>170</v>
      </c>
      <c r="B85" t="s">
        <v>171</v>
      </c>
      <c r="C85" s="2">
        <v>707384000</v>
      </c>
      <c r="D85" s="2">
        <v>197300000</v>
      </c>
      <c r="E85" s="2">
        <v>27.89</v>
      </c>
      <c r="F85" s="2">
        <v>904684000</v>
      </c>
    </row>
    <row r="86" spans="1:6" ht="12.75">
      <c r="A86" t="s">
        <v>172</v>
      </c>
      <c r="B86" t="s">
        <v>173</v>
      </c>
      <c r="C86" s="2">
        <v>197559700</v>
      </c>
      <c r="D86" s="2">
        <v>18522900</v>
      </c>
      <c r="E86" s="2">
        <v>9.38</v>
      </c>
      <c r="F86" s="2">
        <v>216082600</v>
      </c>
    </row>
    <row r="87" spans="1:6" ht="12.75">
      <c r="A87" t="s">
        <v>174</v>
      </c>
      <c r="B87" t="s">
        <v>175</v>
      </c>
      <c r="C87" s="2">
        <v>12104000</v>
      </c>
      <c r="D87" s="2">
        <v>27340000</v>
      </c>
      <c r="E87" s="2">
        <v>225.88</v>
      </c>
      <c r="F87" s="2">
        <v>39444000</v>
      </c>
    </row>
    <row r="88" spans="1:6" ht="12.75">
      <c r="A88" t="s">
        <v>176</v>
      </c>
      <c r="B88" t="s">
        <v>177</v>
      </c>
      <c r="C88" s="2">
        <v>55861900</v>
      </c>
      <c r="D88" s="2">
        <v>12006600</v>
      </c>
      <c r="E88" s="2">
        <v>21.49</v>
      </c>
      <c r="F88" s="2">
        <v>67868500</v>
      </c>
    </row>
    <row r="89" spans="1:6" ht="12.75">
      <c r="A89" t="s">
        <v>178</v>
      </c>
      <c r="B89" t="s">
        <v>179</v>
      </c>
      <c r="C89" s="2">
        <v>30000</v>
      </c>
      <c r="D89" s="2">
        <v>59000</v>
      </c>
      <c r="E89" s="2">
        <v>196.67</v>
      </c>
      <c r="F89" s="2">
        <v>89000</v>
      </c>
    </row>
    <row r="90" spans="1:6" ht="12.75">
      <c r="A90" t="s">
        <v>180</v>
      </c>
      <c r="B90" t="s">
        <v>181</v>
      </c>
      <c r="C90" s="2">
        <v>8876000</v>
      </c>
      <c r="D90" s="2">
        <v>-2937000</v>
      </c>
      <c r="E90" s="2">
        <v>-33.09</v>
      </c>
      <c r="F90" s="2">
        <v>5939000</v>
      </c>
    </row>
    <row r="91" spans="1:6" ht="12.75">
      <c r="A91" s="1" t="s">
        <v>182</v>
      </c>
      <c r="B91" s="1" t="s">
        <v>183</v>
      </c>
      <c r="C91" s="3">
        <v>0</v>
      </c>
      <c r="D91" s="3">
        <v>2000</v>
      </c>
      <c r="E91" s="3">
        <v>100</v>
      </c>
      <c r="F91" s="3">
        <v>2000</v>
      </c>
    </row>
    <row r="92" spans="1:6" ht="12.75">
      <c r="A92" t="s">
        <v>184</v>
      </c>
      <c r="B92" t="s">
        <v>185</v>
      </c>
      <c r="C92" s="2">
        <v>0</v>
      </c>
      <c r="D92" s="2">
        <v>2000</v>
      </c>
      <c r="E92" s="2">
        <v>100</v>
      </c>
      <c r="F92" s="2">
        <v>2000</v>
      </c>
    </row>
    <row r="93" spans="1:6" ht="12.75">
      <c r="A93" s="1" t="s">
        <v>186</v>
      </c>
      <c r="B93" s="1" t="s">
        <v>187</v>
      </c>
      <c r="C93" s="3">
        <v>660259000</v>
      </c>
      <c r="D93" s="3">
        <v>-297636000</v>
      </c>
      <c r="E93" s="3">
        <v>-45.08</v>
      </c>
      <c r="F93" s="3">
        <v>362623000</v>
      </c>
    </row>
    <row r="94" spans="1:6" ht="12.75">
      <c r="A94" t="s">
        <v>188</v>
      </c>
      <c r="B94" t="s">
        <v>189</v>
      </c>
      <c r="C94" s="2">
        <v>653022000</v>
      </c>
      <c r="D94" s="2">
        <v>-297743000</v>
      </c>
      <c r="E94" s="2">
        <v>-45.59</v>
      </c>
      <c r="F94" s="2">
        <v>355279000</v>
      </c>
    </row>
    <row r="95" spans="1:6" ht="12.75">
      <c r="A95" t="s">
        <v>190</v>
      </c>
      <c r="B95" t="s">
        <v>191</v>
      </c>
      <c r="C95" s="2">
        <v>1080000</v>
      </c>
      <c r="D95" s="2">
        <v>107000</v>
      </c>
      <c r="E95" s="2">
        <v>9.91</v>
      </c>
      <c r="F95" s="2">
        <v>1187000</v>
      </c>
    </row>
    <row r="96" spans="1:6" ht="12.75">
      <c r="A96" t="s">
        <v>192</v>
      </c>
      <c r="B96" t="s">
        <v>193</v>
      </c>
      <c r="C96" s="2">
        <v>6157000</v>
      </c>
      <c r="D96" s="2">
        <v>0</v>
      </c>
      <c r="E96" s="2">
        <v>0</v>
      </c>
      <c r="F96" s="2">
        <v>6157000</v>
      </c>
    </row>
    <row r="97" spans="1:6" ht="12.75">
      <c r="A97" s="7" t="s">
        <v>218</v>
      </c>
      <c r="B97" s="7"/>
      <c r="C97" s="8"/>
      <c r="D97" s="8"/>
      <c r="E97" s="8"/>
      <c r="F97" s="8"/>
    </row>
    <row r="98" spans="1:6" ht="12.75">
      <c r="A98" s="5" t="s">
        <v>77</v>
      </c>
      <c r="B98" s="5" t="s">
        <v>78</v>
      </c>
      <c r="C98" s="6">
        <v>916633000</v>
      </c>
      <c r="D98" s="6">
        <v>507589000</v>
      </c>
      <c r="E98" s="6">
        <v>55.38</v>
      </c>
      <c r="F98" s="6">
        <v>1424222000</v>
      </c>
    </row>
    <row r="99" spans="1:6" ht="12.75">
      <c r="A99" s="1" t="s">
        <v>79</v>
      </c>
      <c r="B99" s="1" t="s">
        <v>80</v>
      </c>
      <c r="C99" s="3">
        <v>306000</v>
      </c>
      <c r="D99" s="3">
        <v>0</v>
      </c>
      <c r="E99" s="3">
        <v>0</v>
      </c>
      <c r="F99" s="3">
        <v>306000</v>
      </c>
    </row>
    <row r="100" spans="1:6" ht="12.75">
      <c r="A100" t="s">
        <v>81</v>
      </c>
      <c r="B100" t="s">
        <v>82</v>
      </c>
      <c r="C100" s="2">
        <v>306000</v>
      </c>
      <c r="D100" s="2">
        <v>0</v>
      </c>
      <c r="E100" s="2">
        <v>0</v>
      </c>
      <c r="F100" s="2">
        <v>306000</v>
      </c>
    </row>
    <row r="101" spans="1:6" ht="12.75">
      <c r="A101" s="1" t="s">
        <v>83</v>
      </c>
      <c r="B101" s="1" t="s">
        <v>84</v>
      </c>
      <c r="C101" s="3">
        <v>350020000</v>
      </c>
      <c r="D101" s="3">
        <v>25000</v>
      </c>
      <c r="E101" s="3">
        <v>0.01</v>
      </c>
      <c r="F101" s="3">
        <v>350045000</v>
      </c>
    </row>
    <row r="102" spans="1:6" ht="12.75">
      <c r="A102" t="s">
        <v>85</v>
      </c>
      <c r="B102" t="s">
        <v>86</v>
      </c>
      <c r="C102" s="2">
        <v>350020000</v>
      </c>
      <c r="D102" s="2">
        <v>0</v>
      </c>
      <c r="E102" s="2">
        <v>0</v>
      </c>
      <c r="F102" s="2">
        <v>350020000</v>
      </c>
    </row>
    <row r="103" spans="1:6" ht="12.75">
      <c r="A103" t="s">
        <v>87</v>
      </c>
      <c r="B103" t="s">
        <v>227</v>
      </c>
      <c r="C103" s="2">
        <v>0</v>
      </c>
      <c r="D103" s="2">
        <v>25000</v>
      </c>
      <c r="E103" s="2">
        <v>100</v>
      </c>
      <c r="F103" s="2">
        <v>25000</v>
      </c>
    </row>
    <row r="104" spans="1:6" ht="12.75">
      <c r="A104" s="1" t="s">
        <v>88</v>
      </c>
      <c r="B104" s="1" t="s">
        <v>89</v>
      </c>
      <c r="C104" s="3">
        <v>566307000</v>
      </c>
      <c r="D104" s="3">
        <v>507564000</v>
      </c>
      <c r="E104" s="3">
        <v>89.63</v>
      </c>
      <c r="F104" s="3">
        <v>1073871000</v>
      </c>
    </row>
    <row r="105" spans="1:6" ht="12.75">
      <c r="A105" t="s">
        <v>90</v>
      </c>
      <c r="B105" t="s">
        <v>91</v>
      </c>
      <c r="C105" s="2">
        <v>0</v>
      </c>
      <c r="D105" s="2">
        <v>376375000</v>
      </c>
      <c r="E105" s="2">
        <v>100</v>
      </c>
      <c r="F105" s="2">
        <v>376375000</v>
      </c>
    </row>
    <row r="106" spans="1:6" ht="12.75">
      <c r="A106" t="s">
        <v>92</v>
      </c>
      <c r="B106" t="s">
        <v>93</v>
      </c>
      <c r="C106" s="2">
        <v>16200000</v>
      </c>
      <c r="D106" s="2">
        <v>0</v>
      </c>
      <c r="E106" s="2">
        <v>0</v>
      </c>
      <c r="F106" s="2">
        <v>16200000</v>
      </c>
    </row>
    <row r="107" spans="1:6" ht="12.75">
      <c r="A107" t="s">
        <v>94</v>
      </c>
      <c r="B107" t="s">
        <v>95</v>
      </c>
      <c r="C107" s="2">
        <v>550107000</v>
      </c>
      <c r="D107" s="2">
        <v>131189000</v>
      </c>
      <c r="E107" s="2">
        <v>23.85</v>
      </c>
      <c r="F107" s="2">
        <v>681296000</v>
      </c>
    </row>
    <row r="108" spans="1:6" ht="12.75">
      <c r="A108" s="5" t="s">
        <v>194</v>
      </c>
      <c r="B108" s="5" t="s">
        <v>195</v>
      </c>
      <c r="C108" s="6">
        <v>1491821000</v>
      </c>
      <c r="D108" s="6">
        <v>217049000</v>
      </c>
      <c r="E108" s="6">
        <v>14.55</v>
      </c>
      <c r="F108" s="6">
        <v>1708870000</v>
      </c>
    </row>
    <row r="109" spans="1:6" ht="12.75">
      <c r="A109" s="1" t="s">
        <v>196</v>
      </c>
      <c r="B109" s="1" t="s">
        <v>197</v>
      </c>
      <c r="C109" s="3">
        <v>500000</v>
      </c>
      <c r="D109" s="3">
        <v>1494000</v>
      </c>
      <c r="E109" s="3">
        <v>298.8</v>
      </c>
      <c r="F109" s="3">
        <v>1994000</v>
      </c>
    </row>
    <row r="110" spans="1:6" ht="12.75">
      <c r="A110" t="s">
        <v>198</v>
      </c>
      <c r="B110" t="s">
        <v>199</v>
      </c>
      <c r="C110" s="2">
        <v>500000</v>
      </c>
      <c r="D110" s="2">
        <v>1494000</v>
      </c>
      <c r="E110" s="2">
        <v>298.8</v>
      </c>
      <c r="F110" s="2">
        <v>1994000</v>
      </c>
    </row>
    <row r="111" spans="1:6" ht="12.75">
      <c r="A111" s="1" t="s">
        <v>200</v>
      </c>
      <c r="B111" s="1" t="s">
        <v>201</v>
      </c>
      <c r="C111" s="3">
        <v>0</v>
      </c>
      <c r="D111" s="3">
        <v>20000</v>
      </c>
      <c r="E111" s="3">
        <v>100</v>
      </c>
      <c r="F111" s="3">
        <v>20000</v>
      </c>
    </row>
    <row r="112" spans="1:6" ht="12.75">
      <c r="A112" t="s">
        <v>202</v>
      </c>
      <c r="B112" t="s">
        <v>203</v>
      </c>
      <c r="C112" s="2">
        <v>0</v>
      </c>
      <c r="D112" s="2">
        <v>20000</v>
      </c>
      <c r="E112" s="2">
        <v>100</v>
      </c>
      <c r="F112" s="2">
        <v>20000</v>
      </c>
    </row>
    <row r="113" spans="1:6" ht="12.75">
      <c r="A113" s="1" t="s">
        <v>204</v>
      </c>
      <c r="B113" s="1" t="s">
        <v>205</v>
      </c>
      <c r="C113" s="3">
        <v>1491321000</v>
      </c>
      <c r="D113" s="3">
        <v>215535000</v>
      </c>
      <c r="E113" s="3">
        <v>14.45</v>
      </c>
      <c r="F113" s="3">
        <v>1706856000</v>
      </c>
    </row>
    <row r="114" spans="1:6" ht="12.75">
      <c r="A114" t="s">
        <v>206</v>
      </c>
      <c r="B114" t="s">
        <v>207</v>
      </c>
      <c r="C114" s="2">
        <v>133440000</v>
      </c>
      <c r="D114" s="2">
        <v>-17101000</v>
      </c>
      <c r="E114" s="2">
        <v>-12.82</v>
      </c>
      <c r="F114" s="2">
        <v>116339000</v>
      </c>
    </row>
    <row r="115" spans="1:6" ht="12.75">
      <c r="A115" t="s">
        <v>208</v>
      </c>
      <c r="B115" t="s">
        <v>228</v>
      </c>
      <c r="C115" s="2">
        <v>1045881000</v>
      </c>
      <c r="D115" s="2">
        <v>232633000</v>
      </c>
      <c r="E115" s="2">
        <v>22.24</v>
      </c>
      <c r="F115" s="2">
        <v>1278514000</v>
      </c>
    </row>
    <row r="116" spans="1:6" ht="12.75">
      <c r="A116" t="s">
        <v>209</v>
      </c>
      <c r="B116" t="s">
        <v>210</v>
      </c>
      <c r="C116" s="2">
        <v>0</v>
      </c>
      <c r="D116" s="2">
        <v>3000</v>
      </c>
      <c r="E116" s="2">
        <v>100</v>
      </c>
      <c r="F116" s="2">
        <v>3000</v>
      </c>
    </row>
    <row r="117" spans="1:6" ht="12.75">
      <c r="A117" t="s">
        <v>211</v>
      </c>
      <c r="B117" t="s">
        <v>212</v>
      </c>
      <c r="C117" s="2">
        <v>312000000</v>
      </c>
      <c r="D117" s="2">
        <v>0</v>
      </c>
      <c r="E117" s="2">
        <v>0</v>
      </c>
      <c r="F117" s="2">
        <v>312000000</v>
      </c>
    </row>
    <row r="118" spans="1:6" ht="12.75">
      <c r="A118" s="18" t="s">
        <v>219</v>
      </c>
      <c r="B118" s="18" t="s">
        <v>0</v>
      </c>
      <c r="C118" s="8"/>
      <c r="D118" s="8"/>
      <c r="E118" s="8"/>
      <c r="F118" s="8"/>
    </row>
    <row r="119" spans="1:6" ht="12.75">
      <c r="A119" s="2"/>
      <c r="B119" s="13" t="s">
        <v>220</v>
      </c>
      <c r="C119" s="2">
        <v>51388000</v>
      </c>
      <c r="D119" s="2">
        <v>23571401</v>
      </c>
      <c r="E119" s="2"/>
      <c r="F119" s="2">
        <f>+C119+D119</f>
        <v>74959401</v>
      </c>
    </row>
    <row r="120" spans="2:6" ht="12.75">
      <c r="B120" s="12" t="s">
        <v>221</v>
      </c>
      <c r="C120" s="2">
        <v>21863000</v>
      </c>
      <c r="D120" s="2">
        <v>4900000</v>
      </c>
      <c r="E120" s="2"/>
      <c r="F120" s="2">
        <f>+C120+D120</f>
        <v>26763000</v>
      </c>
    </row>
    <row r="121" spans="2:6" ht="12.75">
      <c r="B121" s="12" t="s">
        <v>222</v>
      </c>
      <c r="C121" s="2">
        <v>300000000</v>
      </c>
      <c r="D121" s="2"/>
      <c r="E121" s="2"/>
      <c r="F121" s="2">
        <f>+C121+D121</f>
        <v>300000000</v>
      </c>
    </row>
    <row r="122" spans="1:6" ht="12.75">
      <c r="A122" s="14" t="s">
        <v>223</v>
      </c>
      <c r="B122" s="14"/>
      <c r="C122" s="6">
        <f>+C7+C98+C119</f>
        <v>15126911800</v>
      </c>
      <c r="D122" s="6">
        <f>+D7+D98+D119</f>
        <v>721235700</v>
      </c>
      <c r="E122" s="6">
        <f>+E7+E98+E119</f>
        <v>56.81</v>
      </c>
      <c r="F122" s="6">
        <f>+F7+F98+F119</f>
        <v>15848147500</v>
      </c>
    </row>
    <row r="123" spans="1:6" ht="12.75">
      <c r="A123" s="14" t="s">
        <v>224</v>
      </c>
      <c r="B123" s="14"/>
      <c r="C123" s="6">
        <f>+C46+C108+C120+C121</f>
        <v>15126911800</v>
      </c>
      <c r="D123" s="6">
        <f>+D46+D108+D120+D121</f>
        <v>721235700</v>
      </c>
      <c r="E123" s="6">
        <f>+E46+E108+E120+E121</f>
        <v>16.740000000000002</v>
      </c>
      <c r="F123" s="6">
        <f>+F46+F108+F120+F121</f>
        <v>15848147500</v>
      </c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</sheetData>
  <sheetProtection/>
  <mergeCells count="3">
    <mergeCell ref="A2:F2"/>
    <mergeCell ref="A3:F3"/>
    <mergeCell ref="A118:B1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8" r:id="rId1"/>
  <ignoredErrors>
    <ignoredError sqref="A8:A33 A47:A95 A98:A100 A34:A45 A96 A101 A102:A103 A104:A107 A108:A113 A114:A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Petković</dc:creator>
  <cp:keywords/>
  <dc:description/>
  <cp:lastModifiedBy>Mirjana Terzić</cp:lastModifiedBy>
  <cp:lastPrinted>2022-09-22T07:00:30Z</cp:lastPrinted>
  <dcterms:created xsi:type="dcterms:W3CDTF">2022-09-20T14:26:07Z</dcterms:created>
  <dcterms:modified xsi:type="dcterms:W3CDTF">2022-09-22T07:00:41Z</dcterms:modified>
  <cp:category/>
  <cp:version/>
  <cp:contentType/>
  <cp:contentStatus/>
</cp:coreProperties>
</file>